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ENTA PUBLICA TRIMESTRAL 2024\CUENTA PUBLICA 4TO TRIMESTRE\FORMATOSIFT-ORGANISMOSOPERADORESDEAGUA\"/>
    </mc:Choice>
  </mc:AlternateContent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28680" yWindow="-120" windowWidth="21840" windowHeight="13020"/>
  </bookViews>
  <sheets>
    <sheet name="EAI_FF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F24" i="1"/>
  <c r="F26" i="1" s="1"/>
  <c r="D24" i="1"/>
  <c r="C24" i="1"/>
  <c r="E24" i="1" s="1"/>
  <c r="G18" i="1"/>
  <c r="F18" i="1"/>
  <c r="D18" i="1"/>
  <c r="C18" i="1"/>
  <c r="G8" i="1"/>
  <c r="F8" i="1"/>
  <c r="D8" i="1"/>
  <c r="C8" i="1"/>
  <c r="G26" i="1" l="1"/>
  <c r="E18" i="1"/>
  <c r="H24" i="1"/>
  <c r="H18" i="1"/>
  <c r="H8" i="1"/>
  <c r="E8" i="1"/>
  <c r="C26" i="1"/>
  <c r="D26" i="1"/>
  <c r="H26" i="1" l="1"/>
  <c r="E26" i="1"/>
</calcChain>
</file>

<file path=xl/sharedStrings.xml><?xml version="1.0" encoding="utf-8"?>
<sst xmlns="http://schemas.openxmlformats.org/spreadsheetml/2006/main" count="39" uniqueCount="35">
  <si>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</si>
  <si>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</si>
  <si>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</si>
  <si>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</si>
  <si>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</si>
  <si>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</si>
  <si>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</si>
  <si>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</si>
  <si>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</si>
  <si>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</si>
  <si>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</si>
  <si>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</si>
  <si>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</si>
  <si>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</si>
  <si>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</si>
  <si>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</si>
  <si>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</si>
  <si>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</si>
  <si>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</si>
  <si>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</si>
  <si>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</si>
  <si>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</si>
  <si>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</si>
  <si>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</si>
  <si>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</si>
  <si>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</si>
  <si>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</si>
  <si>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</si>
  <si>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</si>
  <si>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JUNTA MUNICIPAL DE AGUA Y SANEAMIENTO SAN FRANCISCO DEL ORO</t>
  </si>
  <si>
    <t>Del 01 de enero al 31 de diciembre  del 2024</t>
  </si>
  <si>
    <t xml:space="preserve">                                                CARMEN LIZBETH ACOSTA GARCIA</t>
  </si>
  <si>
    <t xml:space="preserve">                                                          DIRECTORA EJECUTIVA</t>
  </si>
  <si>
    <t>DAVID TRINIDAD ASTORGA MONTOYA</t>
  </si>
  <si>
    <t xml:space="preserve"> 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</si>
</sst>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/>
  <dimension ref="B1:H56"/>
  <sheetViews>
    <sheetView tabSelected="1" topLeftCell="A25" workbookViewId="0">
      <selection activeCell="D43" sqref="D43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5703125" style="1" customWidth="1"/>
    <col min="6" max="7" width="11.42578125" style="1"/>
    <col min="8" max="8" width="12.5703125" style="1" customWidth="1"/>
    <col min="9" max="9" width="13.425781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4839112</v>
      </c>
      <c r="D8" s="18">
        <f>SUM(D9:D16)</f>
        <v>74878</v>
      </c>
      <c r="E8" s="21">
        <f t="shared" ref="E8:E16" si="0">C8+D8</f>
        <v>4913990</v>
      </c>
      <c r="F8" s="18">
        <f>SUM(F9:F16)</f>
        <v>3551439</v>
      </c>
      <c r="G8" s="21">
        <f>SUM(G9:G16)</f>
        <v>3551439</v>
      </c>
      <c r="H8" s="5">
        <f t="shared" ref="H8:H16" si="1">G8-C8</f>
        <v>-1287673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4839112</v>
      </c>
      <c r="D12" s="19">
        <v>74878</v>
      </c>
      <c r="E12" s="23">
        <f t="shared" si="0"/>
        <v>4913990</v>
      </c>
      <c r="F12" s="19">
        <v>3551439</v>
      </c>
      <c r="G12" s="22">
        <v>3551439</v>
      </c>
      <c r="H12" s="7">
        <f t="shared" si="1"/>
        <v>-1287673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2816609</v>
      </c>
      <c r="D18" s="18">
        <f>SUM(D19:D22)</f>
        <v>-35156</v>
      </c>
      <c r="E18" s="21">
        <f>C18+D18</f>
        <v>2781453</v>
      </c>
      <c r="F18" s="18">
        <f>SUM(F19:F22)</f>
        <v>2306714</v>
      </c>
      <c r="G18" s="21">
        <f>SUM(G19:G22)</f>
        <v>2306714</v>
      </c>
      <c r="H18" s="5">
        <f>G18-C18</f>
        <v>-509895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48</v>
      </c>
      <c r="E20" s="23">
        <f>C20+D20</f>
        <v>48</v>
      </c>
      <c r="F20" s="19">
        <v>48</v>
      </c>
      <c r="G20" s="22">
        <v>48</v>
      </c>
      <c r="H20" s="7">
        <f>G20-C20</f>
        <v>48</v>
      </c>
    </row>
    <row r="21" spans="2:8" x14ac:dyDescent="0.2">
      <c r="B21" s="6" t="s">
        <v>20</v>
      </c>
      <c r="C21" s="22">
        <v>89</v>
      </c>
      <c r="D21" s="19">
        <v>0</v>
      </c>
      <c r="E21" s="23">
        <f>C21+D21</f>
        <v>89</v>
      </c>
      <c r="F21" s="19">
        <v>2</v>
      </c>
      <c r="G21" s="22">
        <v>2</v>
      </c>
      <c r="H21" s="7">
        <f>G21-C21</f>
        <v>-87</v>
      </c>
    </row>
    <row r="22" spans="2:8" x14ac:dyDescent="0.2">
      <c r="B22" s="6" t="s">
        <v>22</v>
      </c>
      <c r="C22" s="22">
        <v>2816520</v>
      </c>
      <c r="D22" s="19">
        <v>-35204</v>
      </c>
      <c r="E22" s="23">
        <f>C22+D22</f>
        <v>2781316</v>
      </c>
      <c r="F22" s="19">
        <v>2306664</v>
      </c>
      <c r="G22" s="22">
        <v>2306664</v>
      </c>
      <c r="H22" s="7">
        <f>G22-C22</f>
        <v>-509856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900000</v>
      </c>
      <c r="D24" s="18">
        <f>SUM(D25)</f>
        <v>0</v>
      </c>
      <c r="E24" s="21">
        <f>C24+D24</f>
        <v>900000</v>
      </c>
      <c r="F24" s="18">
        <f>SUM(F25)</f>
        <v>0</v>
      </c>
      <c r="G24" s="21">
        <f>SUM(G25)</f>
        <v>0</v>
      </c>
      <c r="H24" s="5">
        <f>G24-C24</f>
        <v>-900000</v>
      </c>
    </row>
    <row r="25" spans="2:8" ht="12.75" thickBot="1" x14ac:dyDescent="0.25">
      <c r="B25" s="9" t="s">
        <v>23</v>
      </c>
      <c r="C25" s="22">
        <v>900000</v>
      </c>
      <c r="D25" s="19">
        <v>0</v>
      </c>
      <c r="E25" s="23">
        <f>C25+D25</f>
        <v>900000</v>
      </c>
      <c r="F25" s="19">
        <v>0</v>
      </c>
      <c r="G25" s="22">
        <v>0</v>
      </c>
      <c r="H25" s="7">
        <f>G25-C25</f>
        <v>-900000</v>
      </c>
    </row>
    <row r="26" spans="2:8" ht="12.75" thickBot="1" x14ac:dyDescent="0.25">
      <c r="B26" s="16" t="s">
        <v>24</v>
      </c>
      <c r="C26" s="15">
        <f>SUM(C24,C18,C8)</f>
        <v>8555721</v>
      </c>
      <c r="D26" s="26">
        <f>SUM(D24,D18,D8)</f>
        <v>39722</v>
      </c>
      <c r="E26" s="15">
        <f>SUM(D26,C26)</f>
        <v>8595443</v>
      </c>
      <c r="F26" s="26">
        <f>SUM(F24,F18,F8)</f>
        <v>5858153</v>
      </c>
      <c r="G26" s="15">
        <f>SUM(G24,G18,G8)</f>
        <v>5858153</v>
      </c>
      <c r="H26" s="28">
        <f>SUM(G26-C26)</f>
        <v>-2697568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pans="2:4" s="3" customFormat="1" x14ac:dyDescent="0.2"/>
    <row r="34" spans="2:4" s="3" customFormat="1" x14ac:dyDescent="0.2"/>
    <row r="35" spans="2:4" s="3" customFormat="1" x14ac:dyDescent="0.2"/>
    <row r="36" spans="2:4" s="3" customFormat="1" x14ac:dyDescent="0.2"/>
    <row r="37" spans="2:4" s="3" customFormat="1" x14ac:dyDescent="0.2">
      <c r="B37" s="3" t="s">
        <v>31</v>
      </c>
      <c r="D37" s="3" t="s">
        <v>33</v>
      </c>
    </row>
    <row r="38" spans="2:4" s="3" customFormat="1" x14ac:dyDescent="0.2">
      <c r="B38" s="3" t="s">
        <v>32</v>
      </c>
      <c r="D38" s="3" t="s">
        <v>34</v>
      </c>
    </row>
    <row r="39" spans="2:4" s="3" customFormat="1" x14ac:dyDescent="0.2"/>
    <row r="40" spans="2:4" s="3" customFormat="1" x14ac:dyDescent="0.2"/>
    <row r="41" spans="2:4" s="3" customFormat="1" x14ac:dyDescent="0.2"/>
    <row r="42" spans="2:4" s="3" customFormat="1" x14ac:dyDescent="0.2"/>
    <row r="43" spans="2:4" s="3" customFormat="1" x14ac:dyDescent="0.2"/>
    <row r="44" spans="2:4" s="3" customFormat="1" x14ac:dyDescent="0.2"/>
    <row r="45" spans="2:4" s="3" customFormat="1" x14ac:dyDescent="0.2"/>
    <row r="46" spans="2:4" s="3" customFormat="1" x14ac:dyDescent="0.2"/>
    <row r="47" spans="2:4" s="3" customFormat="1" x14ac:dyDescent="0.2"/>
    <row r="48" spans="2:4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HQn72lihyolQ/lSMFYhJzzMoMrxX/uPXO937CeB3v+aNR9PA/aqPjIYYwSCDw1x2vGjsbVAYX6qLy2FSx05QTw==" saltValue="QiOs0z7moJZnV+TQ1l7T7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Perla</cp:lastModifiedBy>
  <cp:lastPrinted>2025-02-04T02:58:16Z</cp:lastPrinted>
  <dcterms:created xsi:type="dcterms:W3CDTF">2019-12-05T18:23:32Z</dcterms:created>
  <dcterms:modified xsi:type="dcterms:W3CDTF">2025-02-04T02:58:22Z</dcterms:modified>
</cp:coreProperties>
</file>